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BF5B7B2-ADAE-4A9A-BE44-961F82D9BBD5}" xr6:coauthVersionLast="47" xr6:coauthVersionMax="47" xr10:uidLastSave="{00000000-0000-0000-0000-000000000000}"/>
  <bookViews>
    <workbookView xWindow="-110" yWindow="-110" windowWidth="25820" windowHeight="16220" activeTab="1" xr2:uid="{00000000-000D-0000-FFFF-FFFF00000000}"/>
  </bookViews>
  <sheets>
    <sheet name="Tilmelding" sheetId="1" r:id="rId1"/>
    <sheet name="Postoversigt" sheetId="5" r:id="rId2"/>
    <sheet name="Brainstorm" sheetId="6" r:id="rId3"/>
    <sheet name="Mailliste" sheetId="2" state="hidden" r:id="rId4"/>
    <sheet name="Alle mails" sheetId="3" state="hidden" r:id="rId5"/>
  </sheets>
  <definedNames>
    <definedName name="_xlnm._FilterDatabase" localSheetId="4" hidden="1">'Alle mails'!$A$1:$B$18</definedName>
    <definedName name="_xlnm._FilterDatabase" localSheetId="3" hidden="1">Mailliste!$A$1:$C$18</definedName>
    <definedName name="_xlnm._FilterDatabase" localSheetId="1" hidden="1">Postoversigt!$A$1:$E$16</definedName>
    <definedName name="_xlnm._FilterDatabase" localSheetId="0" hidden="1">Tilmelding!$A$1:$P$18</definedName>
    <definedName name="_xlnm.Print_Area" localSheetId="1">Postoversigt!$A$1:$E$16</definedName>
    <definedName name="_xlnm.Print_Area" localSheetId="0">Tilmelding!$A$1:$O$18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7" i="1"/>
  <c r="J17" i="1"/>
  <c r="I17" i="1"/>
  <c r="N17" i="1" s="1"/>
  <c r="L16" i="1"/>
  <c r="J16" i="1"/>
  <c r="I16" i="1"/>
  <c r="N16" i="1" s="1"/>
  <c r="L15" i="1"/>
  <c r="J15" i="1"/>
  <c r="I15" i="1"/>
  <c r="N15" i="1" s="1"/>
  <c r="L14" i="1"/>
  <c r="J14" i="1"/>
  <c r="I14" i="1"/>
  <c r="L13" i="1"/>
  <c r="J13" i="1"/>
  <c r="I13" i="1"/>
  <c r="N13" i="1" s="1"/>
  <c r="L12" i="1"/>
  <c r="J12" i="1"/>
  <c r="I12" i="1"/>
  <c r="N12" i="1" s="1"/>
  <c r="L11" i="1"/>
  <c r="J11" i="1"/>
  <c r="I11" i="1"/>
  <c r="N11" i="1" s="1"/>
  <c r="L10" i="1"/>
  <c r="J10" i="1"/>
  <c r="I10" i="1"/>
  <c r="N10" i="1" s="1"/>
  <c r="L9" i="1"/>
  <c r="J9" i="1"/>
  <c r="I9" i="1"/>
  <c r="N9" i="1" s="1"/>
  <c r="L8" i="1"/>
  <c r="J8" i="1"/>
  <c r="I8" i="1"/>
  <c r="N8" i="1" s="1"/>
  <c r="L7" i="1"/>
  <c r="J7" i="1"/>
  <c r="I7" i="1"/>
  <c r="N7" i="1" s="1"/>
  <c r="L6" i="1"/>
  <c r="J6" i="1"/>
  <c r="I6" i="1"/>
  <c r="L5" i="1"/>
  <c r="J5" i="1"/>
  <c r="I5" i="1"/>
  <c r="N5" i="1" s="1"/>
  <c r="L4" i="1"/>
  <c r="J4" i="1"/>
  <c r="I4" i="1"/>
  <c r="N4" i="1" s="1"/>
  <c r="L2" i="1"/>
  <c r="J2" i="1"/>
  <c r="I2" i="1"/>
  <c r="N2" i="1" s="1"/>
  <c r="M6" i="1" l="1"/>
  <c r="M14" i="1"/>
  <c r="M13" i="1"/>
  <c r="N6" i="1"/>
  <c r="M11" i="1"/>
  <c r="N14" i="1"/>
  <c r="M5" i="1"/>
  <c r="M8" i="1"/>
  <c r="M16" i="1"/>
  <c r="M10" i="1"/>
  <c r="M7" i="1"/>
  <c r="M15" i="1"/>
  <c r="M4" i="1"/>
  <c r="M12" i="1"/>
  <c r="M9" i="1"/>
  <c r="M17" i="1"/>
  <c r="M2" i="1"/>
  <c r="D18" i="1" l="1"/>
  <c r="J3" i="1"/>
  <c r="E18" i="1"/>
  <c r="F18" i="1"/>
  <c r="G18" i="1"/>
  <c r="C18" i="1"/>
  <c r="H18" i="1"/>
  <c r="I3" i="1"/>
  <c r="N3" i="1" s="1"/>
  <c r="L3" i="1"/>
  <c r="M3" i="1" l="1"/>
  <c r="L18" i="1"/>
  <c r="I18" i="1"/>
  <c r="J18" i="1"/>
  <c r="N18" i="1" l="1"/>
  <c r="M18" i="1"/>
</calcChain>
</file>

<file path=xl/sharedStrings.xml><?xml version="1.0" encoding="utf-8"?>
<sst xmlns="http://schemas.openxmlformats.org/spreadsheetml/2006/main" count="221" uniqueCount="123">
  <si>
    <t>Gruppe</t>
  </si>
  <si>
    <t>Antal mikro</t>
  </si>
  <si>
    <t>Antal mini</t>
  </si>
  <si>
    <t>Skovgruppen</t>
  </si>
  <si>
    <t>Pilehave</t>
  </si>
  <si>
    <t>Afbud</t>
  </si>
  <si>
    <t>Wagandoo</t>
  </si>
  <si>
    <t>pinksupersonic@gmail.com</t>
  </si>
  <si>
    <t>Kiowa-Ringebæk</t>
  </si>
  <si>
    <t>sorenpoulsen@hotmail.dk</t>
  </si>
  <si>
    <t>Rødovrespejderne</t>
  </si>
  <si>
    <t>snirkeline1971@gmail.com</t>
  </si>
  <si>
    <t>Hawerthi-1. Rødovre</t>
  </si>
  <si>
    <t>Solvang</t>
  </si>
  <si>
    <t>Mikro</t>
  </si>
  <si>
    <t>Mini</t>
  </si>
  <si>
    <t>Balder Hedehusene</t>
  </si>
  <si>
    <t>mikro@balder-hedehusene.dk</t>
  </si>
  <si>
    <t>mini@balder-hedehusene.dk</t>
  </si>
  <si>
    <t>Jacala.gruppeleder@gmail.com</t>
  </si>
  <si>
    <t>Jacala-Sengeløse</t>
  </si>
  <si>
    <t>Hanne@nikolajsen.dk</t>
  </si>
  <si>
    <t>info@appsi.dk</t>
  </si>
  <si>
    <t>Appsi</t>
  </si>
  <si>
    <t>kwangaerne@gmail.com</t>
  </si>
  <si>
    <t>shanduerne@gmail.com</t>
  </si>
  <si>
    <t>Albertslundspejderne</t>
  </si>
  <si>
    <t>hcarlsen42@gmail.com</t>
  </si>
  <si>
    <t>mikro@skovgruppen.dk</t>
  </si>
  <si>
    <t>mini@skovgruppen.dk</t>
  </si>
  <si>
    <t>Whj@ofir.dk</t>
  </si>
  <si>
    <t>Mysa1@ofir.dk</t>
  </si>
  <si>
    <t>mikro@solvanggruppe.dk</t>
  </si>
  <si>
    <t>mini@solvanggruppe.dk</t>
  </si>
  <si>
    <t>Ulf Jarl</t>
  </si>
  <si>
    <t>mikl@ulfjarl.dk</t>
  </si>
  <si>
    <t>ml@ulfjarl.dk</t>
  </si>
  <si>
    <t>1. Glostrup</t>
  </si>
  <si>
    <t>mikro@1glostrupgruppe.dk</t>
  </si>
  <si>
    <t>mini@1glostrupgruppe.dk</t>
  </si>
  <si>
    <t>spejdernes@gmail.com</t>
  </si>
  <si>
    <t>Ejby</t>
  </si>
  <si>
    <t>mikro@dds2610.dk</t>
  </si>
  <si>
    <t>mini@dds2610.dk</t>
  </si>
  <si>
    <t>1. Avedøre</t>
  </si>
  <si>
    <t>Hvidovrespejderne</t>
  </si>
  <si>
    <t>Info@hvidovrespejderne.dk</t>
  </si>
  <si>
    <t>stephaniepoulsen@hotmail.dk</t>
  </si>
  <si>
    <t>isabella@zacho.eu</t>
  </si>
  <si>
    <t>SUM</t>
  </si>
  <si>
    <t>Sum spejdere</t>
  </si>
  <si>
    <t>anne_lauritsen@hotmail.com</t>
  </si>
  <si>
    <t>Jacala-Taastrup</t>
  </si>
  <si>
    <t>anetteteo@hotmail.com</t>
  </si>
  <si>
    <t>Mikroledere</t>
  </si>
  <si>
    <t>Miniledere</t>
  </si>
  <si>
    <t>Sum ledere</t>
  </si>
  <si>
    <t>Deltagere i alt</t>
  </si>
  <si>
    <t>Ejby Gruppe</t>
  </si>
  <si>
    <t>Aktivitet</t>
  </si>
  <si>
    <t>Post nr.</t>
  </si>
  <si>
    <t>Betaling</t>
  </si>
  <si>
    <t>Status</t>
  </si>
  <si>
    <t>Antal mikrohold</t>
  </si>
  <si>
    <t>Antal minihold</t>
  </si>
  <si>
    <t>Sum hold</t>
  </si>
  <si>
    <t>Pris</t>
  </si>
  <si>
    <t>Gren</t>
  </si>
  <si>
    <t>Ulf Jarl Gruppe</t>
  </si>
  <si>
    <t>Postbeskrivelse</t>
  </si>
  <si>
    <t>1. Avedøre Gruppe</t>
  </si>
  <si>
    <t>1. Glostrup Gruppe</t>
  </si>
  <si>
    <t>Balder Hedehusene Gruppe</t>
  </si>
  <si>
    <t>Hawerthi-1.Rødovre Gruppe</t>
  </si>
  <si>
    <t>Jacala-Stammen</t>
  </si>
  <si>
    <t>Kiowa-Ringebæk Gruppe</t>
  </si>
  <si>
    <t>Pilehave Gruppe</t>
  </si>
  <si>
    <t>Sct. Pauls Gruppe</t>
  </si>
  <si>
    <t>Solvang Gruppe</t>
  </si>
  <si>
    <t>Wagandoo Gruppe</t>
  </si>
  <si>
    <t>Mangler svar</t>
  </si>
  <si>
    <t>Deltager - mangler svar</t>
  </si>
  <si>
    <t>Fortilmelding</t>
  </si>
  <si>
    <t>Fang tyren</t>
  </si>
  <si>
    <t>Gå på line</t>
  </si>
  <si>
    <t>Voksstemple en kuvert</t>
  </si>
  <si>
    <t>Morsekode telegraf semafor</t>
  </si>
  <si>
    <t>Kaste hestesko</t>
  </si>
  <si>
    <t>Spytte i spytbakke/tygge skrå</t>
  </si>
  <si>
    <t>Smagekimsleg</t>
  </si>
  <si>
    <t>Forhindringsbane med kæpheste</t>
  </si>
  <si>
    <t>Bue og pil</t>
  </si>
  <si>
    <t>Ryge fredspibe</t>
  </si>
  <si>
    <t>Tænde bål</t>
  </si>
  <si>
    <t>Finde guld i sand</t>
  </si>
  <si>
    <t>Kaste dåser</t>
  </si>
  <si>
    <t>Totempæle</t>
  </si>
  <si>
    <t>Tomahawkkast</t>
  </si>
  <si>
    <t>Tatovering</t>
  </si>
  <si>
    <t>Sømslagning</t>
  </si>
  <si>
    <t>mikro</t>
  </si>
  <si>
    <t>McGyver - lave et ur, der kan tage tid 1 minut</t>
  </si>
  <si>
    <t>Kaste redningsreb</t>
  </si>
  <si>
    <t>Lasso</t>
  </si>
  <si>
    <t>Vægtstang og vand</t>
  </si>
  <si>
    <t>Deltager</t>
  </si>
  <si>
    <t>Nej</t>
  </si>
  <si>
    <t>Ja</t>
  </si>
  <si>
    <t>Endelig tilmelding</t>
  </si>
  <si>
    <t>Sum poster</t>
  </si>
  <si>
    <t>Fælles</t>
  </si>
  <si>
    <t>Hawerthi-1. Rødovre / Hvidovrespejderne</t>
  </si>
  <si>
    <t>Kommentar</t>
  </si>
  <si>
    <t>Skal bruge et fladt terræn</t>
  </si>
  <si>
    <t>Støvlekast</t>
  </si>
  <si>
    <t>Dåsekast</t>
  </si>
  <si>
    <t>Skudduel med vandpistol</t>
  </si>
  <si>
    <t>Tæt på vandpost</t>
  </si>
  <si>
    <t>Der fanges ting med krog og en samarbejdsøvelse med at transportere vand.</t>
  </si>
  <si>
    <t>Pusterør med popcorn</t>
  </si>
  <si>
    <t>Knob og hestesko</t>
  </si>
  <si>
    <t>Kimsleg (kigge/huske)</t>
  </si>
  <si>
    <t>Langspytskonkurrence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</si>
</sst>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4" borderId="1" xfId="0" applyFill="1" applyBorder="1"/>
    <xf numFmtId="164" fontId="2" fillId="4" borderId="1" xfId="1" applyFont="1" applyFill="1" applyBorder="1"/>
    <xf numFmtId="0" fontId="1" fillId="4" borderId="1" xfId="0" applyFont="1" applyFill="1" applyBorder="1"/>
    <xf numFmtId="164" fontId="1" fillId="4" borderId="1" xfId="1" applyFont="1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165" fontId="1" fillId="4" borderId="1" xfId="0" applyNumberFormat="1" applyFont="1" applyFill="1" applyBorder="1"/>
    <xf numFmtId="165" fontId="0" fillId="6" borderId="1" xfId="0" applyNumberFormat="1" applyFill="1" applyBorder="1"/>
    <xf numFmtId="1" fontId="0" fillId="0" borderId="1" xfId="0" applyNumberForma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21"/>
  <sheetViews>
    <sheetView zoomScale="120" zoomScaleNormal="12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4.5" x14ac:dyDescent="0.35"/>
  <cols>
    <col min="1" max="1" width="24.6328125" bestFit="1" customWidth="1"/>
    <col min="2" max="2" width="24.6328125" customWidth="1"/>
    <col min="3" max="3" width="8.08984375" bestFit="1" customWidth="1"/>
    <col min="4" max="4" width="11.54296875" bestFit="1" customWidth="1"/>
    <col min="5" max="5" width="8.453125" bestFit="1" customWidth="1"/>
    <col min="6" max="6" width="7.6328125" bestFit="1" customWidth="1"/>
    <col min="7" max="7" width="10.1796875" bestFit="1" customWidth="1"/>
    <col min="8" max="8" width="8.453125" bestFit="1" customWidth="1"/>
    <col min="9" max="9" width="10.08984375" bestFit="1" customWidth="1"/>
    <col min="10" max="10" width="7" bestFit="1" customWidth="1"/>
    <col min="11" max="11" width="7" customWidth="1"/>
    <col min="12" max="12" width="8.453125" bestFit="1" customWidth="1"/>
    <col min="13" max="13" width="9.08984375" bestFit="1" customWidth="1"/>
    <col min="14" max="14" width="10" hidden="1" customWidth="1"/>
    <col min="15" max="15" width="20.26953125" bestFit="1" customWidth="1"/>
    <col min="16" max="16" width="21.6328125" hidden="1" customWidth="1"/>
    <col min="17" max="19" width="0" hidden="1" customWidth="1"/>
  </cols>
  <sheetData>
    <row r="1" spans="1:19" s="1" customFormat="1" ht="29" x14ac:dyDescent="0.35">
      <c r="A1" s="4" t="s">
        <v>0</v>
      </c>
      <c r="B1" s="4" t="s">
        <v>105</v>
      </c>
      <c r="C1" s="6" t="s">
        <v>1</v>
      </c>
      <c r="D1" s="6" t="s">
        <v>63</v>
      </c>
      <c r="E1" s="6" t="s">
        <v>54</v>
      </c>
      <c r="F1" s="6" t="s">
        <v>2</v>
      </c>
      <c r="G1" s="6" t="s">
        <v>64</v>
      </c>
      <c r="H1" s="6" t="s">
        <v>55</v>
      </c>
      <c r="I1" s="6" t="s">
        <v>50</v>
      </c>
      <c r="J1" s="6" t="s">
        <v>65</v>
      </c>
      <c r="K1" s="6" t="s">
        <v>109</v>
      </c>
      <c r="L1" s="6" t="s">
        <v>56</v>
      </c>
      <c r="M1" s="6" t="s">
        <v>57</v>
      </c>
      <c r="N1" s="4" t="s">
        <v>61</v>
      </c>
      <c r="O1" s="4" t="s">
        <v>62</v>
      </c>
      <c r="P1" s="4" t="s">
        <v>69</v>
      </c>
      <c r="R1" s="1" t="s">
        <v>66</v>
      </c>
      <c r="S1" s="13">
        <v>25</v>
      </c>
    </row>
    <row r="2" spans="1:19" s="1" customFormat="1" hidden="1" x14ac:dyDescent="0.35">
      <c r="A2" s="16" t="s">
        <v>70</v>
      </c>
      <c r="B2" s="16" t="s">
        <v>106</v>
      </c>
      <c r="C2" s="11"/>
      <c r="D2" s="12"/>
      <c r="E2" s="11"/>
      <c r="F2" s="11"/>
      <c r="G2" s="12"/>
      <c r="H2" s="11"/>
      <c r="I2" s="7">
        <f t="shared" ref="I2" si="0">C2+F2</f>
        <v>0</v>
      </c>
      <c r="J2" s="7">
        <f t="shared" ref="J2" si="1">D2+G2</f>
        <v>0</v>
      </c>
      <c r="K2" s="7"/>
      <c r="L2" s="7">
        <f t="shared" ref="L2" si="2">E2+H2</f>
        <v>0</v>
      </c>
      <c r="M2" s="7">
        <f>I2+L2</f>
        <v>0</v>
      </c>
      <c r="N2" s="8">
        <f>I2*$S$1</f>
        <v>0</v>
      </c>
      <c r="O2" s="5" t="s">
        <v>80</v>
      </c>
      <c r="P2" s="5"/>
      <c r="S2" s="13"/>
    </row>
    <row r="3" spans="1:19" s="1" customFormat="1" x14ac:dyDescent="0.35">
      <c r="A3" s="5" t="s">
        <v>71</v>
      </c>
      <c r="B3" s="5" t="s">
        <v>107</v>
      </c>
      <c r="C3" s="11">
        <v>4</v>
      </c>
      <c r="D3" s="12">
        <v>1</v>
      </c>
      <c r="E3" s="11">
        <v>2</v>
      </c>
      <c r="F3" s="11">
        <v>4</v>
      </c>
      <c r="G3" s="12">
        <v>1</v>
      </c>
      <c r="H3" s="11">
        <v>1</v>
      </c>
      <c r="I3" s="7">
        <f t="shared" ref="I3:J3" si="3">C3+F3</f>
        <v>8</v>
      </c>
      <c r="J3" s="7">
        <f t="shared" si="3"/>
        <v>2</v>
      </c>
      <c r="K3" s="18">
        <v>1</v>
      </c>
      <c r="L3" s="7">
        <f>E3+H3</f>
        <v>3</v>
      </c>
      <c r="M3" s="7">
        <f>I3+L3</f>
        <v>11</v>
      </c>
      <c r="N3" s="8">
        <f>I3*$S$1</f>
        <v>200</v>
      </c>
      <c r="O3" s="5" t="s">
        <v>108</v>
      </c>
      <c r="P3" s="5"/>
    </row>
    <row r="4" spans="1:19" s="1" customFormat="1" hidden="1" x14ac:dyDescent="0.35">
      <c r="A4" s="16" t="s">
        <v>26</v>
      </c>
      <c r="B4" s="16" t="s">
        <v>106</v>
      </c>
      <c r="C4" s="11">
        <v>0</v>
      </c>
      <c r="D4" s="12"/>
      <c r="E4" s="11">
        <v>0</v>
      </c>
      <c r="F4" s="11">
        <v>0</v>
      </c>
      <c r="G4" s="12"/>
      <c r="H4" s="11">
        <v>0</v>
      </c>
      <c r="I4" s="7">
        <f t="shared" ref="I4:I17" si="4">C4+F4</f>
        <v>0</v>
      </c>
      <c r="J4" s="7">
        <f t="shared" ref="J4:J17" si="5">D4+G4</f>
        <v>0</v>
      </c>
      <c r="K4" s="7"/>
      <c r="L4" s="7">
        <f t="shared" ref="L4:L17" si="6">E4+H4</f>
        <v>0</v>
      </c>
      <c r="M4" s="7">
        <f t="shared" ref="M4:M17" si="7">I4+L4</f>
        <v>0</v>
      </c>
      <c r="N4" s="8">
        <f t="shared" ref="N4:N17" si="8">I4*$S$1</f>
        <v>0</v>
      </c>
      <c r="O4" s="5" t="s">
        <v>82</v>
      </c>
      <c r="P4" s="5"/>
    </row>
    <row r="5" spans="1:19" s="1" customFormat="1" hidden="1" x14ac:dyDescent="0.35">
      <c r="A5" s="16" t="s">
        <v>72</v>
      </c>
      <c r="B5" s="16" t="s">
        <v>106</v>
      </c>
      <c r="C5" s="11">
        <v>0</v>
      </c>
      <c r="D5" s="12"/>
      <c r="E5" s="11">
        <v>0</v>
      </c>
      <c r="F5" s="11">
        <v>0</v>
      </c>
      <c r="G5" s="12"/>
      <c r="H5" s="11">
        <v>0</v>
      </c>
      <c r="I5" s="7">
        <f t="shared" si="4"/>
        <v>0</v>
      </c>
      <c r="J5" s="7">
        <f t="shared" si="5"/>
        <v>0</v>
      </c>
      <c r="K5" s="7"/>
      <c r="L5" s="7">
        <f t="shared" si="6"/>
        <v>0</v>
      </c>
      <c r="M5" s="7">
        <f t="shared" si="7"/>
        <v>0</v>
      </c>
      <c r="N5" s="8">
        <f t="shared" si="8"/>
        <v>0</v>
      </c>
      <c r="O5" s="5" t="s">
        <v>82</v>
      </c>
      <c r="P5" s="5"/>
    </row>
    <row r="6" spans="1:19" s="1" customFormat="1" x14ac:dyDescent="0.35">
      <c r="A6" s="5" t="s">
        <v>58</v>
      </c>
      <c r="B6" s="5" t="s">
        <v>107</v>
      </c>
      <c r="C6" s="11">
        <v>4</v>
      </c>
      <c r="D6" s="12">
        <v>1</v>
      </c>
      <c r="E6" s="11">
        <v>2</v>
      </c>
      <c r="F6" s="11">
        <v>11</v>
      </c>
      <c r="G6" s="12">
        <v>2</v>
      </c>
      <c r="H6" s="11">
        <v>1</v>
      </c>
      <c r="I6" s="7">
        <f t="shared" si="4"/>
        <v>15</v>
      </c>
      <c r="J6" s="7">
        <f t="shared" si="5"/>
        <v>3</v>
      </c>
      <c r="K6" s="18">
        <v>1.5</v>
      </c>
      <c r="L6" s="7">
        <f t="shared" si="6"/>
        <v>3</v>
      </c>
      <c r="M6" s="7">
        <f t="shared" si="7"/>
        <v>18</v>
      </c>
      <c r="N6" s="8">
        <f t="shared" si="8"/>
        <v>375</v>
      </c>
      <c r="O6" s="5" t="s">
        <v>108</v>
      </c>
      <c r="P6" s="5"/>
    </row>
    <row r="7" spans="1:19" s="1" customFormat="1" x14ac:dyDescent="0.35">
      <c r="A7" s="5" t="s">
        <v>73</v>
      </c>
      <c r="B7" s="5" t="s">
        <v>107</v>
      </c>
      <c r="C7" s="11">
        <v>2</v>
      </c>
      <c r="D7" s="12">
        <v>0</v>
      </c>
      <c r="E7" s="11">
        <v>1</v>
      </c>
      <c r="F7" s="11">
        <v>6</v>
      </c>
      <c r="G7" s="12">
        <v>1</v>
      </c>
      <c r="H7" s="11">
        <v>3</v>
      </c>
      <c r="I7" s="7">
        <f t="shared" si="4"/>
        <v>8</v>
      </c>
      <c r="J7" s="7">
        <f t="shared" si="5"/>
        <v>1</v>
      </c>
      <c r="K7" s="18">
        <v>0.5</v>
      </c>
      <c r="L7" s="7">
        <f t="shared" si="6"/>
        <v>4</v>
      </c>
      <c r="M7" s="7">
        <f t="shared" si="7"/>
        <v>12</v>
      </c>
      <c r="N7" s="8">
        <f t="shared" si="8"/>
        <v>200</v>
      </c>
      <c r="O7" s="5" t="s">
        <v>108</v>
      </c>
      <c r="P7" s="5"/>
    </row>
    <row r="8" spans="1:19" s="1" customFormat="1" x14ac:dyDescent="0.35">
      <c r="A8" s="5" t="s">
        <v>45</v>
      </c>
      <c r="B8" s="5" t="s">
        <v>107</v>
      </c>
      <c r="C8" s="11">
        <v>1</v>
      </c>
      <c r="D8" s="12">
        <v>0</v>
      </c>
      <c r="E8" s="11">
        <v>0</v>
      </c>
      <c r="F8" s="11">
        <v>6</v>
      </c>
      <c r="G8" s="12">
        <v>1</v>
      </c>
      <c r="H8" s="11">
        <v>1</v>
      </c>
      <c r="I8" s="7">
        <f t="shared" si="4"/>
        <v>7</v>
      </c>
      <c r="J8" s="7">
        <f t="shared" si="5"/>
        <v>1</v>
      </c>
      <c r="K8" s="18">
        <v>0.5</v>
      </c>
      <c r="L8" s="7">
        <f t="shared" si="6"/>
        <v>1</v>
      </c>
      <c r="M8" s="7">
        <f t="shared" si="7"/>
        <v>8</v>
      </c>
      <c r="N8" s="8">
        <f t="shared" si="8"/>
        <v>175</v>
      </c>
      <c r="O8" s="5" t="s">
        <v>108</v>
      </c>
      <c r="P8" s="5"/>
    </row>
    <row r="9" spans="1:19" s="1" customFormat="1" hidden="1" x14ac:dyDescent="0.35">
      <c r="A9" s="16" t="s">
        <v>74</v>
      </c>
      <c r="B9" s="16" t="s">
        <v>106</v>
      </c>
      <c r="C9" s="11">
        <v>0</v>
      </c>
      <c r="D9" s="12"/>
      <c r="E9" s="11">
        <v>0</v>
      </c>
      <c r="F9" s="11">
        <v>0</v>
      </c>
      <c r="G9" s="12"/>
      <c r="H9" s="11">
        <v>0</v>
      </c>
      <c r="I9" s="7">
        <f t="shared" si="4"/>
        <v>0</v>
      </c>
      <c r="J9" s="7">
        <f t="shared" si="5"/>
        <v>0</v>
      </c>
      <c r="K9" s="7"/>
      <c r="L9" s="7">
        <f t="shared" si="6"/>
        <v>0</v>
      </c>
      <c r="M9" s="7">
        <f t="shared" si="7"/>
        <v>0</v>
      </c>
      <c r="N9" s="8">
        <f t="shared" si="8"/>
        <v>0</v>
      </c>
      <c r="O9" s="5" t="s">
        <v>81</v>
      </c>
      <c r="P9" s="5"/>
    </row>
    <row r="10" spans="1:19" s="1" customFormat="1" x14ac:dyDescent="0.35">
      <c r="A10" s="5" t="s">
        <v>75</v>
      </c>
      <c r="B10" s="5" t="s">
        <v>107</v>
      </c>
      <c r="C10" s="11">
        <v>3</v>
      </c>
      <c r="D10" s="12">
        <v>1</v>
      </c>
      <c r="E10" s="11">
        <v>1</v>
      </c>
      <c r="F10" s="11">
        <v>0</v>
      </c>
      <c r="G10" s="12">
        <v>0</v>
      </c>
      <c r="H10" s="11">
        <v>0</v>
      </c>
      <c r="I10" s="7">
        <f t="shared" si="4"/>
        <v>3</v>
      </c>
      <c r="J10" s="7">
        <f t="shared" si="5"/>
        <v>1</v>
      </c>
      <c r="K10" s="18">
        <v>0.5</v>
      </c>
      <c r="L10" s="7">
        <f t="shared" si="6"/>
        <v>1</v>
      </c>
      <c r="M10" s="7">
        <f t="shared" si="7"/>
        <v>4</v>
      </c>
      <c r="N10" s="8">
        <f t="shared" si="8"/>
        <v>75</v>
      </c>
      <c r="O10" s="5" t="s">
        <v>108</v>
      </c>
      <c r="P10" s="5"/>
    </row>
    <row r="11" spans="1:19" s="1" customFormat="1" hidden="1" x14ac:dyDescent="0.35">
      <c r="A11" s="16" t="s">
        <v>76</v>
      </c>
      <c r="B11" s="16" t="s">
        <v>106</v>
      </c>
      <c r="C11" s="11"/>
      <c r="D11" s="12"/>
      <c r="E11" s="11"/>
      <c r="F11" s="11"/>
      <c r="G11" s="12"/>
      <c r="H11" s="11"/>
      <c r="I11" s="7">
        <f t="shared" si="4"/>
        <v>0</v>
      </c>
      <c r="J11" s="7">
        <f t="shared" si="5"/>
        <v>0</v>
      </c>
      <c r="K11" s="7"/>
      <c r="L11" s="7">
        <f t="shared" si="6"/>
        <v>0</v>
      </c>
      <c r="M11" s="7">
        <f t="shared" si="7"/>
        <v>0</v>
      </c>
      <c r="N11" s="8">
        <f t="shared" si="8"/>
        <v>0</v>
      </c>
      <c r="O11" s="5" t="s">
        <v>80</v>
      </c>
      <c r="P11" s="5"/>
    </row>
    <row r="12" spans="1:19" s="1" customFormat="1" x14ac:dyDescent="0.35">
      <c r="A12" s="5" t="s">
        <v>10</v>
      </c>
      <c r="B12" s="5" t="s">
        <v>107</v>
      </c>
      <c r="C12" s="11">
        <v>10</v>
      </c>
      <c r="D12" s="12">
        <v>2</v>
      </c>
      <c r="E12" s="11">
        <v>5</v>
      </c>
      <c r="F12" s="11">
        <v>11</v>
      </c>
      <c r="G12" s="12">
        <v>2</v>
      </c>
      <c r="H12" s="11">
        <v>3</v>
      </c>
      <c r="I12" s="7">
        <f t="shared" si="4"/>
        <v>21</v>
      </c>
      <c r="J12" s="7">
        <f t="shared" si="5"/>
        <v>4</v>
      </c>
      <c r="K12" s="18">
        <v>2</v>
      </c>
      <c r="L12" s="7">
        <f t="shared" si="6"/>
        <v>8</v>
      </c>
      <c r="M12" s="7">
        <f t="shared" si="7"/>
        <v>29</v>
      </c>
      <c r="N12" s="8">
        <f t="shared" si="8"/>
        <v>525</v>
      </c>
      <c r="O12" s="5" t="s">
        <v>108</v>
      </c>
      <c r="P12" s="5"/>
    </row>
    <row r="13" spans="1:19" s="1" customFormat="1" hidden="1" x14ac:dyDescent="0.35">
      <c r="A13" s="16" t="s">
        <v>77</v>
      </c>
      <c r="B13" s="16" t="s">
        <v>106</v>
      </c>
      <c r="C13" s="11"/>
      <c r="D13" s="12"/>
      <c r="E13" s="11"/>
      <c r="F13" s="11"/>
      <c r="G13" s="12"/>
      <c r="H13" s="11"/>
      <c r="I13" s="7">
        <f t="shared" si="4"/>
        <v>0</v>
      </c>
      <c r="J13" s="7">
        <f t="shared" si="5"/>
        <v>0</v>
      </c>
      <c r="K13" s="7"/>
      <c r="L13" s="7">
        <f t="shared" si="6"/>
        <v>0</v>
      </c>
      <c r="M13" s="7">
        <f t="shared" si="7"/>
        <v>0</v>
      </c>
      <c r="N13" s="8">
        <f t="shared" si="8"/>
        <v>0</v>
      </c>
      <c r="O13" s="5" t="s">
        <v>80</v>
      </c>
      <c r="P13" s="5"/>
    </row>
    <row r="14" spans="1:19" s="1" customFormat="1" x14ac:dyDescent="0.35">
      <c r="A14" s="5" t="s">
        <v>3</v>
      </c>
      <c r="B14" s="5" t="s">
        <v>107</v>
      </c>
      <c r="C14" s="11">
        <v>18</v>
      </c>
      <c r="D14" s="12">
        <v>3</v>
      </c>
      <c r="E14" s="11">
        <v>4</v>
      </c>
      <c r="F14" s="11">
        <v>13</v>
      </c>
      <c r="G14" s="12">
        <v>2</v>
      </c>
      <c r="H14" s="11">
        <v>5</v>
      </c>
      <c r="I14" s="7">
        <f t="shared" si="4"/>
        <v>31</v>
      </c>
      <c r="J14" s="7">
        <f t="shared" si="5"/>
        <v>5</v>
      </c>
      <c r="K14" s="18">
        <v>2.5</v>
      </c>
      <c r="L14" s="7">
        <f t="shared" si="6"/>
        <v>9</v>
      </c>
      <c r="M14" s="7">
        <f t="shared" si="7"/>
        <v>40</v>
      </c>
      <c r="N14" s="8">
        <f t="shared" si="8"/>
        <v>775</v>
      </c>
      <c r="O14" s="5" t="s">
        <v>108</v>
      </c>
      <c r="P14" s="5"/>
    </row>
    <row r="15" spans="1:19" s="1" customFormat="1" x14ac:dyDescent="0.35">
      <c r="A15" s="5" t="s">
        <v>78</v>
      </c>
      <c r="B15" s="5" t="s">
        <v>107</v>
      </c>
      <c r="C15" s="11">
        <v>10</v>
      </c>
      <c r="D15" s="12">
        <v>2</v>
      </c>
      <c r="E15" s="11">
        <v>4</v>
      </c>
      <c r="F15" s="11">
        <v>18</v>
      </c>
      <c r="G15" s="12">
        <v>3</v>
      </c>
      <c r="H15" s="11">
        <v>5</v>
      </c>
      <c r="I15" s="7">
        <f t="shared" si="4"/>
        <v>28</v>
      </c>
      <c r="J15" s="7">
        <f t="shared" si="5"/>
        <v>5</v>
      </c>
      <c r="K15" s="18">
        <v>2.5</v>
      </c>
      <c r="L15" s="7">
        <f t="shared" si="6"/>
        <v>9</v>
      </c>
      <c r="M15" s="7">
        <f t="shared" si="7"/>
        <v>37</v>
      </c>
      <c r="N15" s="8">
        <f t="shared" si="8"/>
        <v>700</v>
      </c>
      <c r="O15" s="5" t="s">
        <v>108</v>
      </c>
      <c r="P15" s="5"/>
    </row>
    <row r="16" spans="1:19" s="1" customFormat="1" x14ac:dyDescent="0.35">
      <c r="A16" s="5" t="s">
        <v>68</v>
      </c>
      <c r="B16" s="5" t="s">
        <v>107</v>
      </c>
      <c r="C16" s="11">
        <v>6</v>
      </c>
      <c r="D16" s="12">
        <v>1</v>
      </c>
      <c r="E16" s="11">
        <v>2</v>
      </c>
      <c r="F16" s="11">
        <v>9</v>
      </c>
      <c r="G16" s="12">
        <v>2</v>
      </c>
      <c r="H16" s="11">
        <v>2</v>
      </c>
      <c r="I16" s="7">
        <f t="shared" si="4"/>
        <v>15</v>
      </c>
      <c r="J16" s="7">
        <f t="shared" si="5"/>
        <v>3</v>
      </c>
      <c r="K16" s="18">
        <v>1.5</v>
      </c>
      <c r="L16" s="7">
        <f t="shared" si="6"/>
        <v>4</v>
      </c>
      <c r="M16" s="7">
        <f t="shared" si="7"/>
        <v>19</v>
      </c>
      <c r="N16" s="8">
        <f t="shared" si="8"/>
        <v>375</v>
      </c>
      <c r="O16" s="5" t="s">
        <v>108</v>
      </c>
      <c r="P16" s="5"/>
    </row>
    <row r="17" spans="1:16" x14ac:dyDescent="0.35">
      <c r="A17" s="5" t="s">
        <v>79</v>
      </c>
      <c r="B17" s="5" t="s">
        <v>107</v>
      </c>
      <c r="C17" s="11">
        <v>5</v>
      </c>
      <c r="D17" s="12">
        <v>1</v>
      </c>
      <c r="E17" s="11">
        <v>2</v>
      </c>
      <c r="F17" s="11">
        <v>0</v>
      </c>
      <c r="G17" s="12">
        <v>0</v>
      </c>
      <c r="H17" s="11">
        <v>0</v>
      </c>
      <c r="I17" s="7">
        <f t="shared" si="4"/>
        <v>5</v>
      </c>
      <c r="J17" s="7">
        <f t="shared" si="5"/>
        <v>1</v>
      </c>
      <c r="K17" s="18">
        <v>0.5</v>
      </c>
      <c r="L17" s="7">
        <f t="shared" si="6"/>
        <v>2</v>
      </c>
      <c r="M17" s="7">
        <f t="shared" si="7"/>
        <v>7</v>
      </c>
      <c r="N17" s="8">
        <f t="shared" si="8"/>
        <v>125</v>
      </c>
      <c r="O17" s="5" t="s">
        <v>108</v>
      </c>
      <c r="P17" s="5"/>
    </row>
    <row r="18" spans="1:16" s="1" customFormat="1" x14ac:dyDescent="0.35">
      <c r="A18" s="4" t="s">
        <v>49</v>
      </c>
      <c r="B18" s="4"/>
      <c r="C18" s="4">
        <f t="shared" ref="C18:N18" si="9">SUM(C3:C17)</f>
        <v>63</v>
      </c>
      <c r="D18" s="4">
        <f>SUM(D3:D17)</f>
        <v>12</v>
      </c>
      <c r="E18" s="4">
        <f t="shared" si="9"/>
        <v>23</v>
      </c>
      <c r="F18" s="4">
        <f t="shared" si="9"/>
        <v>78</v>
      </c>
      <c r="G18" s="4">
        <f t="shared" si="9"/>
        <v>14</v>
      </c>
      <c r="H18" s="4">
        <f t="shared" si="9"/>
        <v>21</v>
      </c>
      <c r="I18" s="9">
        <f>SUM(I3:I17)</f>
        <v>141</v>
      </c>
      <c r="J18" s="9">
        <f t="shared" si="9"/>
        <v>26</v>
      </c>
      <c r="K18" s="17">
        <f t="shared" si="9"/>
        <v>13</v>
      </c>
      <c r="L18" s="9">
        <f t="shared" si="9"/>
        <v>44</v>
      </c>
      <c r="M18" s="9">
        <f t="shared" si="9"/>
        <v>185</v>
      </c>
      <c r="N18" s="10">
        <f t="shared" si="9"/>
        <v>3525</v>
      </c>
      <c r="O18" s="5"/>
      <c r="P18" s="4"/>
    </row>
    <row r="20" spans="1:16" hidden="1" x14ac:dyDescent="0.35">
      <c r="A20" s="1" t="s">
        <v>5</v>
      </c>
      <c r="B20" s="1"/>
    </row>
    <row r="21" spans="1:16" hidden="1" x14ac:dyDescent="0.35">
      <c r="A21" t="s">
        <v>12</v>
      </c>
      <c r="C21" t="s">
        <v>5</v>
      </c>
      <c r="F21" t="s">
        <v>5</v>
      </c>
    </row>
  </sheetData>
  <autoFilter ref="A1:P18" xr:uid="{00000000-0009-0000-0000-000000000000}">
    <filterColumn colId="1">
      <filters blank="1">
        <filter val="Ja"/>
      </filters>
    </filterColumn>
  </autoFilter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tabSelected="1" workbookViewId="0">
      <pane ySplit="1" topLeftCell="A2" activePane="bottomLeft" state="frozen"/>
      <selection pane="bottomLeft" activeCell="B21" sqref="B21"/>
    </sheetView>
  </sheetViews>
  <sheetFormatPr defaultRowHeight="14.5" x14ac:dyDescent="0.35"/>
  <cols>
    <col min="1" max="1" width="11.90625" bestFit="1" customWidth="1"/>
    <col min="2" max="2" width="38.7265625" bestFit="1" customWidth="1"/>
    <col min="3" max="3" width="22.1796875" bestFit="1" customWidth="1"/>
    <col min="4" max="4" width="36.08984375" bestFit="1" customWidth="1"/>
    <col min="5" max="5" width="5.7265625" bestFit="1" customWidth="1"/>
  </cols>
  <sheetData>
    <row r="1" spans="1:5" s="1" customFormat="1" x14ac:dyDescent="0.35">
      <c r="A1" s="14" t="s">
        <v>60</v>
      </c>
      <c r="B1" s="6" t="s">
        <v>59</v>
      </c>
      <c r="C1" s="4" t="s">
        <v>112</v>
      </c>
      <c r="D1" s="4" t="s">
        <v>0</v>
      </c>
      <c r="E1" s="4" t="s">
        <v>67</v>
      </c>
    </row>
    <row r="2" spans="1:5" x14ac:dyDescent="0.35">
      <c r="A2" s="19">
        <v>1</v>
      </c>
      <c r="B2" s="11" t="s">
        <v>116</v>
      </c>
      <c r="C2" s="5" t="s">
        <v>117</v>
      </c>
      <c r="D2" s="5" t="s">
        <v>34</v>
      </c>
      <c r="E2" s="5" t="s">
        <v>14</v>
      </c>
    </row>
    <row r="3" spans="1:5" x14ac:dyDescent="0.35">
      <c r="A3" s="19">
        <v>2</v>
      </c>
      <c r="B3" s="11" t="s">
        <v>119</v>
      </c>
      <c r="C3" s="5" t="s">
        <v>113</v>
      </c>
      <c r="D3" s="5" t="s">
        <v>6</v>
      </c>
      <c r="E3" s="5" t="s">
        <v>14</v>
      </c>
    </row>
    <row r="4" spans="1:5" x14ac:dyDescent="0.35">
      <c r="A4" s="19">
        <v>3</v>
      </c>
      <c r="B4" s="11" t="s">
        <v>120</v>
      </c>
      <c r="C4" s="5"/>
      <c r="D4" s="5" t="s">
        <v>34</v>
      </c>
      <c r="E4" s="5" t="s">
        <v>15</v>
      </c>
    </row>
    <row r="5" spans="1:5" x14ac:dyDescent="0.35">
      <c r="A5" s="19">
        <v>4</v>
      </c>
      <c r="B5" s="11" t="s">
        <v>104</v>
      </c>
      <c r="C5" s="5"/>
      <c r="D5" s="5" t="s">
        <v>37</v>
      </c>
      <c r="E5" s="5" t="s">
        <v>110</v>
      </c>
    </row>
    <row r="6" spans="1:5" x14ac:dyDescent="0.35">
      <c r="A6" s="19">
        <v>5</v>
      </c>
      <c r="B6" s="11" t="s">
        <v>102</v>
      </c>
      <c r="C6" s="5"/>
      <c r="D6" s="5" t="s">
        <v>13</v>
      </c>
      <c r="E6" s="5" t="s">
        <v>14</v>
      </c>
    </row>
    <row r="7" spans="1:5" x14ac:dyDescent="0.35">
      <c r="A7" s="19">
        <v>6</v>
      </c>
      <c r="B7" s="5" t="s">
        <v>122</v>
      </c>
      <c r="C7" s="5"/>
      <c r="D7" s="5" t="s">
        <v>41</v>
      </c>
      <c r="E7" s="5" t="s">
        <v>15</v>
      </c>
    </row>
    <row r="8" spans="1:5" x14ac:dyDescent="0.35">
      <c r="A8" s="19">
        <v>7</v>
      </c>
      <c r="B8" s="11" t="s">
        <v>99</v>
      </c>
      <c r="C8" s="5"/>
      <c r="D8" s="5" t="s">
        <v>13</v>
      </c>
      <c r="E8" s="5" t="s">
        <v>15</v>
      </c>
    </row>
    <row r="9" spans="1:5" x14ac:dyDescent="0.35">
      <c r="A9" s="19">
        <v>8</v>
      </c>
      <c r="B9" s="5" t="s">
        <v>121</v>
      </c>
      <c r="C9" s="5"/>
      <c r="D9" s="5" t="s">
        <v>41</v>
      </c>
      <c r="E9" s="5" t="s">
        <v>14</v>
      </c>
    </row>
    <row r="10" spans="1:5" x14ac:dyDescent="0.35">
      <c r="A10" s="19">
        <v>9</v>
      </c>
      <c r="B10" s="11" t="s">
        <v>97</v>
      </c>
      <c r="C10" s="5"/>
      <c r="D10" s="5" t="s">
        <v>3</v>
      </c>
      <c r="E10" s="5" t="s">
        <v>15</v>
      </c>
    </row>
    <row r="11" spans="1:5" x14ac:dyDescent="0.35">
      <c r="A11" s="19">
        <v>10</v>
      </c>
      <c r="B11" s="11" t="s">
        <v>114</v>
      </c>
      <c r="C11" s="5"/>
      <c r="D11" s="5" t="s">
        <v>10</v>
      </c>
      <c r="E11" s="5" t="s">
        <v>15</v>
      </c>
    </row>
    <row r="12" spans="1:5" x14ac:dyDescent="0.35">
      <c r="A12" s="19">
        <v>11</v>
      </c>
      <c r="B12" s="11" t="s">
        <v>91</v>
      </c>
      <c r="C12" s="5"/>
      <c r="D12" s="5" t="s">
        <v>8</v>
      </c>
      <c r="E12" s="5" t="s">
        <v>14</v>
      </c>
    </row>
    <row r="13" spans="1:5" x14ac:dyDescent="0.35">
      <c r="A13" s="19">
        <v>12</v>
      </c>
      <c r="B13" s="11" t="s">
        <v>95</v>
      </c>
      <c r="C13" s="5"/>
      <c r="D13" s="5" t="s">
        <v>10</v>
      </c>
      <c r="E13" s="5" t="s">
        <v>14</v>
      </c>
    </row>
    <row r="14" spans="1:5" x14ac:dyDescent="0.35">
      <c r="A14" s="19">
        <v>13</v>
      </c>
      <c r="B14" s="5" t="s">
        <v>101</v>
      </c>
      <c r="C14" s="5"/>
      <c r="D14" s="5" t="s">
        <v>3</v>
      </c>
      <c r="E14" s="5" t="s">
        <v>100</v>
      </c>
    </row>
    <row r="15" spans="1:5" x14ac:dyDescent="0.35">
      <c r="A15" s="19">
        <v>14</v>
      </c>
      <c r="B15" s="11" t="s">
        <v>115</v>
      </c>
      <c r="C15" s="5"/>
      <c r="D15" s="5" t="s">
        <v>10</v>
      </c>
      <c r="E15" s="5" t="s">
        <v>15</v>
      </c>
    </row>
    <row r="16" spans="1:5" x14ac:dyDescent="0.35">
      <c r="A16" s="19">
        <v>15</v>
      </c>
      <c r="B16" s="5" t="s">
        <v>118</v>
      </c>
      <c r="C16" s="5"/>
      <c r="D16" s="5" t="s">
        <v>111</v>
      </c>
      <c r="E16" s="5" t="s">
        <v>15</v>
      </c>
    </row>
  </sheetData>
  <autoFilter ref="A1:E29" xr:uid="{00000000-0001-0000-0100-000000000000}">
    <sortState xmlns:xlrd2="http://schemas.microsoft.com/office/spreadsheetml/2017/richdata2" ref="A2:E29">
      <sortCondition ref="D2:D29"/>
      <sortCondition ref="E2:E29"/>
    </sortState>
  </autoFilter>
  <sortState xmlns:xlrd2="http://schemas.microsoft.com/office/spreadsheetml/2017/richdata2" ref="A2:E16">
    <sortCondition ref="A2:A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7B85-7A7B-47EB-956B-28BFBE934427}">
  <dimension ref="A1:E14"/>
  <sheetViews>
    <sheetView workbookViewId="0">
      <selection activeCell="B13" sqref="B13"/>
    </sheetView>
  </sheetViews>
  <sheetFormatPr defaultRowHeight="14.5" x14ac:dyDescent="0.35"/>
  <cols>
    <col min="2" max="2" width="40.453125" customWidth="1"/>
  </cols>
  <sheetData>
    <row r="1" spans="1:5" ht="15" customHeight="1" x14ac:dyDescent="0.35">
      <c r="A1" s="15"/>
      <c r="B1" s="11" t="s">
        <v>83</v>
      </c>
      <c r="C1" s="5"/>
      <c r="D1" s="5"/>
      <c r="E1" s="5"/>
    </row>
    <row r="2" spans="1:5" ht="15" customHeight="1" x14ac:dyDescent="0.35">
      <c r="A2" s="15"/>
      <c r="B2" s="11" t="s">
        <v>84</v>
      </c>
      <c r="C2" s="5"/>
      <c r="D2" s="5"/>
      <c r="E2" s="5"/>
    </row>
    <row r="3" spans="1:5" ht="15" customHeight="1" x14ac:dyDescent="0.35">
      <c r="A3" s="15"/>
      <c r="B3" s="11" t="s">
        <v>85</v>
      </c>
      <c r="C3" s="5"/>
      <c r="D3" s="5"/>
      <c r="E3" s="5"/>
    </row>
    <row r="4" spans="1:5" ht="15" customHeight="1" x14ac:dyDescent="0.35">
      <c r="A4" s="15"/>
      <c r="B4" s="11" t="s">
        <v>86</v>
      </c>
      <c r="C4" s="5"/>
      <c r="D4" s="5"/>
      <c r="E4" s="5"/>
    </row>
    <row r="5" spans="1:5" ht="15" customHeight="1" x14ac:dyDescent="0.35">
      <c r="A5" s="15"/>
      <c r="B5" s="11" t="s">
        <v>87</v>
      </c>
      <c r="C5" s="5"/>
      <c r="D5" s="5"/>
      <c r="E5" s="5"/>
    </row>
    <row r="6" spans="1:5" ht="15" customHeight="1" x14ac:dyDescent="0.35">
      <c r="A6" s="15"/>
      <c r="B6" s="11" t="s">
        <v>88</v>
      </c>
      <c r="C6" s="5"/>
      <c r="D6" s="5"/>
      <c r="E6" s="5"/>
    </row>
    <row r="7" spans="1:5" ht="15" customHeight="1" x14ac:dyDescent="0.35">
      <c r="A7" s="15"/>
      <c r="B7" s="11" t="s">
        <v>89</v>
      </c>
      <c r="C7" s="5"/>
      <c r="D7" s="5"/>
      <c r="E7" s="5"/>
    </row>
    <row r="8" spans="1:5" ht="15" customHeight="1" x14ac:dyDescent="0.35">
      <c r="A8" s="15"/>
      <c r="B8" s="11" t="s">
        <v>90</v>
      </c>
      <c r="C8" s="5"/>
      <c r="D8" s="5"/>
      <c r="E8" s="5"/>
    </row>
    <row r="9" spans="1:5" ht="15" customHeight="1" x14ac:dyDescent="0.35">
      <c r="A9" s="15"/>
      <c r="B9" s="11" t="s">
        <v>92</v>
      </c>
      <c r="C9" s="5"/>
      <c r="D9" s="5"/>
      <c r="E9" s="5"/>
    </row>
    <row r="10" spans="1:5" ht="15" customHeight="1" x14ac:dyDescent="0.35">
      <c r="A10" s="15"/>
      <c r="B10" s="11" t="s">
        <v>93</v>
      </c>
      <c r="C10" s="5"/>
      <c r="D10" s="5"/>
      <c r="E10" s="5"/>
    </row>
    <row r="11" spans="1:5" ht="15" customHeight="1" x14ac:dyDescent="0.35">
      <c r="A11" s="15"/>
      <c r="B11" s="11" t="s">
        <v>94</v>
      </c>
      <c r="C11" s="5"/>
      <c r="D11" s="5"/>
      <c r="E11" s="5"/>
    </row>
    <row r="12" spans="1:5" ht="15" customHeight="1" x14ac:dyDescent="0.35">
      <c r="A12" s="15"/>
      <c r="B12" s="11" t="s">
        <v>96</v>
      </c>
      <c r="C12" s="5"/>
      <c r="D12" s="5"/>
      <c r="E12" s="5"/>
    </row>
    <row r="13" spans="1:5" ht="15" customHeight="1" x14ac:dyDescent="0.35">
      <c r="A13" s="15"/>
      <c r="B13" s="11" t="s">
        <v>98</v>
      </c>
      <c r="C13" s="5"/>
      <c r="D13" s="5"/>
      <c r="E13" s="5"/>
    </row>
    <row r="14" spans="1:5" ht="15" customHeight="1" x14ac:dyDescent="0.35">
      <c r="B14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="120" zoomScaleNormal="120" workbookViewId="0">
      <selection activeCell="E14" sqref="E14"/>
    </sheetView>
  </sheetViews>
  <sheetFormatPr defaultRowHeight="14.5" x14ac:dyDescent="0.35"/>
  <cols>
    <col min="1" max="1" width="17.453125" customWidth="1"/>
    <col min="2" max="2" width="29.1796875" customWidth="1"/>
    <col min="3" max="3" width="27.1796875" customWidth="1"/>
    <col min="4" max="4" width="21.90625" customWidth="1"/>
  </cols>
  <sheetData>
    <row r="1" spans="1:5" s="1" customFormat="1" x14ac:dyDescent="0.35">
      <c r="A1" s="1" t="s">
        <v>0</v>
      </c>
      <c r="B1" s="1" t="s">
        <v>14</v>
      </c>
      <c r="C1" s="1" t="s">
        <v>15</v>
      </c>
    </row>
    <row r="2" spans="1:5" x14ac:dyDescent="0.35">
      <c r="A2" t="s">
        <v>44</v>
      </c>
      <c r="B2" s="3"/>
    </row>
    <row r="3" spans="1:5" x14ac:dyDescent="0.35">
      <c r="A3" t="s">
        <v>37</v>
      </c>
      <c r="B3" t="s">
        <v>38</v>
      </c>
      <c r="C3" t="s">
        <v>39</v>
      </c>
    </row>
    <row r="4" spans="1:5" x14ac:dyDescent="0.35">
      <c r="A4" t="s">
        <v>26</v>
      </c>
      <c r="C4" t="s">
        <v>27</v>
      </c>
    </row>
    <row r="5" spans="1:5" x14ac:dyDescent="0.35">
      <c r="A5" t="s">
        <v>23</v>
      </c>
      <c r="C5" t="s">
        <v>22</v>
      </c>
    </row>
    <row r="6" spans="1:5" x14ac:dyDescent="0.35">
      <c r="A6" t="s">
        <v>16</v>
      </c>
      <c r="B6" t="s">
        <v>17</v>
      </c>
      <c r="C6" t="s">
        <v>18</v>
      </c>
    </row>
    <row r="7" spans="1:5" x14ac:dyDescent="0.35">
      <c r="A7" s="3" t="s">
        <v>41</v>
      </c>
      <c r="B7" s="3"/>
      <c r="C7" s="3"/>
    </row>
    <row r="8" spans="1:5" x14ac:dyDescent="0.35">
      <c r="A8" s="2" t="s">
        <v>12</v>
      </c>
      <c r="B8" t="s">
        <v>42</v>
      </c>
      <c r="C8" t="s">
        <v>43</v>
      </c>
    </row>
    <row r="9" spans="1:5" x14ac:dyDescent="0.35">
      <c r="A9" t="s">
        <v>45</v>
      </c>
      <c r="B9" t="s">
        <v>46</v>
      </c>
      <c r="C9" t="s">
        <v>46</v>
      </c>
    </row>
    <row r="10" spans="1:5" x14ac:dyDescent="0.35">
      <c r="A10" t="s">
        <v>52</v>
      </c>
      <c r="B10" t="s">
        <v>19</v>
      </c>
      <c r="C10" t="s">
        <v>19</v>
      </c>
    </row>
    <row r="11" spans="1:5" x14ac:dyDescent="0.35">
      <c r="A11" t="s">
        <v>20</v>
      </c>
      <c r="B11" t="s">
        <v>21</v>
      </c>
      <c r="C11" t="s">
        <v>21</v>
      </c>
    </row>
    <row r="12" spans="1:5" x14ac:dyDescent="0.35">
      <c r="A12" s="2" t="s">
        <v>8</v>
      </c>
      <c r="B12" t="s">
        <v>47</v>
      </c>
      <c r="C12" t="s">
        <v>48</v>
      </c>
      <c r="D12" t="s">
        <v>40</v>
      </c>
      <c r="E12" t="s">
        <v>9</v>
      </c>
    </row>
    <row r="13" spans="1:5" x14ac:dyDescent="0.35">
      <c r="A13" s="2" t="s">
        <v>4</v>
      </c>
      <c r="B13" t="s">
        <v>30</v>
      </c>
      <c r="C13" t="s">
        <v>31</v>
      </c>
    </row>
    <row r="14" spans="1:5" x14ac:dyDescent="0.35">
      <c r="A14" s="2" t="s">
        <v>10</v>
      </c>
      <c r="B14" t="s">
        <v>11</v>
      </c>
      <c r="C14" t="s">
        <v>51</v>
      </c>
    </row>
    <row r="15" spans="1:5" x14ac:dyDescent="0.35">
      <c r="A15" s="2" t="s">
        <v>3</v>
      </c>
      <c r="B15" t="s">
        <v>28</v>
      </c>
      <c r="C15" t="s">
        <v>29</v>
      </c>
    </row>
    <row r="16" spans="1:5" x14ac:dyDescent="0.35">
      <c r="A16" s="2" t="s">
        <v>13</v>
      </c>
      <c r="B16" t="s">
        <v>32</v>
      </c>
      <c r="C16" t="s">
        <v>33</v>
      </c>
    </row>
    <row r="17" spans="1:4" x14ac:dyDescent="0.35">
      <c r="A17" t="s">
        <v>34</v>
      </c>
      <c r="B17" t="s">
        <v>35</v>
      </c>
      <c r="C17" t="s">
        <v>36</v>
      </c>
    </row>
    <row r="18" spans="1:4" x14ac:dyDescent="0.35">
      <c r="A18" s="2" t="s">
        <v>6</v>
      </c>
      <c r="B18" t="s">
        <v>24</v>
      </c>
      <c r="C18" t="s">
        <v>25</v>
      </c>
      <c r="D18" t="s">
        <v>7</v>
      </c>
    </row>
  </sheetData>
  <autoFilter ref="A1:C18" xr:uid="{00000000-0009-0000-0000-000002000000}">
    <sortState xmlns:xlrd2="http://schemas.microsoft.com/office/spreadsheetml/2017/richdata2" ref="A2:C18">
      <sortCondition ref="A2:A18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15" zoomScale="120" zoomScaleNormal="120" workbookViewId="0">
      <selection activeCell="A33" sqref="A33"/>
    </sheetView>
  </sheetViews>
  <sheetFormatPr defaultRowHeight="14.5" x14ac:dyDescent="0.35"/>
  <cols>
    <col min="1" max="1" width="29.1796875" customWidth="1"/>
    <col min="2" max="2" width="27.1796875" customWidth="1"/>
    <col min="3" max="3" width="21.90625" customWidth="1"/>
  </cols>
  <sheetData>
    <row r="1" spans="1:2" s="1" customFormat="1" x14ac:dyDescent="0.35">
      <c r="A1" s="1" t="s">
        <v>14</v>
      </c>
      <c r="B1" s="1" t="s">
        <v>15</v>
      </c>
    </row>
    <row r="2" spans="1:2" x14ac:dyDescent="0.35">
      <c r="A2" t="s">
        <v>38</v>
      </c>
    </row>
    <row r="3" spans="1:2" x14ac:dyDescent="0.35">
      <c r="A3" t="s">
        <v>17</v>
      </c>
    </row>
    <row r="4" spans="1:2" x14ac:dyDescent="0.35">
      <c r="A4" t="s">
        <v>42</v>
      </c>
    </row>
    <row r="5" spans="1:2" x14ac:dyDescent="0.35">
      <c r="A5" t="s">
        <v>46</v>
      </c>
    </row>
    <row r="6" spans="1:2" x14ac:dyDescent="0.35">
      <c r="A6" t="s">
        <v>19</v>
      </c>
    </row>
    <row r="7" spans="1:2" x14ac:dyDescent="0.35">
      <c r="A7" t="s">
        <v>21</v>
      </c>
    </row>
    <row r="8" spans="1:2" x14ac:dyDescent="0.35">
      <c r="A8" t="s">
        <v>47</v>
      </c>
    </row>
    <row r="9" spans="1:2" x14ac:dyDescent="0.35">
      <c r="A9" t="s">
        <v>30</v>
      </c>
    </row>
    <row r="10" spans="1:2" x14ac:dyDescent="0.35">
      <c r="A10" t="s">
        <v>11</v>
      </c>
    </row>
    <row r="11" spans="1:2" x14ac:dyDescent="0.35">
      <c r="A11" t="s">
        <v>28</v>
      </c>
    </row>
    <row r="12" spans="1:2" x14ac:dyDescent="0.35">
      <c r="A12" t="s">
        <v>32</v>
      </c>
    </row>
    <row r="13" spans="1:2" x14ac:dyDescent="0.35">
      <c r="A13" t="s">
        <v>35</v>
      </c>
    </row>
    <row r="14" spans="1:2" x14ac:dyDescent="0.35">
      <c r="A14" t="s">
        <v>24</v>
      </c>
    </row>
    <row r="15" spans="1:2" x14ac:dyDescent="0.35">
      <c r="A15" t="s">
        <v>39</v>
      </c>
    </row>
    <row r="16" spans="1:2" x14ac:dyDescent="0.35">
      <c r="A16" t="s">
        <v>27</v>
      </c>
    </row>
    <row r="17" spans="1:1" x14ac:dyDescent="0.35">
      <c r="A17" t="s">
        <v>22</v>
      </c>
    </row>
    <row r="18" spans="1:1" x14ac:dyDescent="0.35">
      <c r="A18" t="s">
        <v>18</v>
      </c>
    </row>
    <row r="19" spans="1:1" x14ac:dyDescent="0.35">
      <c r="A19" t="s">
        <v>43</v>
      </c>
    </row>
    <row r="20" spans="1:1" x14ac:dyDescent="0.35">
      <c r="A20" t="s">
        <v>46</v>
      </c>
    </row>
    <row r="21" spans="1:1" x14ac:dyDescent="0.35">
      <c r="A21" t="s">
        <v>19</v>
      </c>
    </row>
    <row r="22" spans="1:1" x14ac:dyDescent="0.35">
      <c r="A22" t="s">
        <v>21</v>
      </c>
    </row>
    <row r="23" spans="1:1" x14ac:dyDescent="0.35">
      <c r="A23" t="s">
        <v>48</v>
      </c>
    </row>
    <row r="24" spans="1:1" x14ac:dyDescent="0.35">
      <c r="A24" t="s">
        <v>31</v>
      </c>
    </row>
    <row r="25" spans="1:1" x14ac:dyDescent="0.35">
      <c r="A25" t="s">
        <v>51</v>
      </c>
    </row>
    <row r="26" spans="1:1" x14ac:dyDescent="0.35">
      <c r="A26" t="s">
        <v>29</v>
      </c>
    </row>
    <row r="27" spans="1:1" x14ac:dyDescent="0.35">
      <c r="A27" t="s">
        <v>33</v>
      </c>
    </row>
    <row r="28" spans="1:1" x14ac:dyDescent="0.35">
      <c r="A28" t="s">
        <v>36</v>
      </c>
    </row>
    <row r="29" spans="1:1" x14ac:dyDescent="0.35">
      <c r="A29" t="s">
        <v>25</v>
      </c>
    </row>
    <row r="30" spans="1:1" x14ac:dyDescent="0.35">
      <c r="A30" t="s">
        <v>40</v>
      </c>
    </row>
    <row r="31" spans="1:1" x14ac:dyDescent="0.35">
      <c r="A31" t="s">
        <v>9</v>
      </c>
    </row>
    <row r="32" spans="1:1" x14ac:dyDescent="0.35">
      <c r="A32" t="s">
        <v>7</v>
      </c>
    </row>
    <row r="33" spans="1:1" x14ac:dyDescent="0.35">
      <c r="A33" t="s">
        <v>53</v>
      </c>
    </row>
  </sheetData>
  <autoFilter ref="A1:B18" xr:uid="{00000000-0009-0000-0000-000003000000}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Tilmelding</vt:lpstr>
      <vt:lpstr>Postoversigt</vt:lpstr>
      <vt:lpstr>Brainstorm</vt:lpstr>
      <vt:lpstr>Mailliste</vt:lpstr>
      <vt:lpstr>Alle mails</vt:lpstr>
      <vt:lpstr>Postoversigt!Udskriftsområde</vt:lpstr>
      <vt:lpstr>Tilmelding!Udskriftsområde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2024-06-14T08:34:05Z</dcterms:modified>
</cp:coreProperties>
</file>